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neostip.int.tepco.co.jp\Docs$\01技術統括室\06系統計画\配電T(バックアップ)\10_再エネ関係\02_ノンファーム\地方系統ＮＦ\ローカルNF試行的な取り組み\20210330_ローカルNF66kV系統　群馬・静岡 _V4\情報公開用\"/>
    </mc:Choice>
  </mc:AlternateContent>
  <bookViews>
    <workbookView xWindow="0" yWindow="0" windowWidth="28800" windowHeight="12450" tabRatio="793" activeTab="3"/>
  </bookViews>
  <sheets>
    <sheet name="静岡　送電線 2020" sheetId="31" r:id="rId1"/>
    <sheet name="静岡　変電所 2020" sheetId="32" r:id="rId2"/>
    <sheet name="静岡　送電線 2024" sheetId="29" r:id="rId3"/>
    <sheet name="静岡　変電所 2024" sheetId="33" r:id="rId4"/>
  </sheets>
  <definedNames>
    <definedName name="_xlnm._FilterDatabase" localSheetId="0" hidden="1">'静岡　送電線 2020'!$C$10:$L$16</definedName>
    <definedName name="_xlnm._FilterDatabase" localSheetId="2" hidden="1">'静岡　送電線 2024'!$C$10:$L$16</definedName>
    <definedName name="_xlnm._FilterDatabase" localSheetId="1" hidden="1">'静岡　変電所 2020'!$C$11:$J$27</definedName>
    <definedName name="_xlnm._FilterDatabase" localSheetId="3" hidden="1">'静岡　変電所 2024'!$C$11:$J$27</definedName>
    <definedName name="_xlnm.Print_Area" localSheetId="0">'静岡　送電線 2020'!$C$1:$L$16</definedName>
    <definedName name="_xlnm.Print_Area" localSheetId="2">'静岡　送電線 2024'!$C$1:$L$16</definedName>
    <definedName name="_xlnm.Print_Area" localSheetId="1">'静岡　変電所 2020'!$C$1:$J$27</definedName>
    <definedName name="_xlnm.Print_Area" localSheetId="3">'静岡　変電所 2024'!$C$1:$J$27</definedName>
    <definedName name="_xlnm.Print_Titles" localSheetId="0">'静岡　送電線 2020'!$11:$12</definedName>
    <definedName name="_xlnm.Print_Titles" localSheetId="2">'静岡　送電線 2024'!$11:$12</definedName>
    <definedName name="_xlnm.Print_Titles" localSheetId="1">'静岡　変電所 2020'!$12:$13</definedName>
    <definedName name="_xlnm.Print_Titles" localSheetId="3">'静岡　変電所 2024'!$12:$13</definedName>
  </definedNames>
  <calcPr calcId="152511"/>
</workbook>
</file>

<file path=xl/calcChain.xml><?xml version="1.0" encoding="utf-8"?>
<calcChain xmlns="http://schemas.openxmlformats.org/spreadsheetml/2006/main">
  <c r="I24" i="33" l="1"/>
  <c r="I27" i="33"/>
  <c r="I16" i="33"/>
  <c r="I20" i="33"/>
  <c r="I23" i="33"/>
  <c r="I26" i="33"/>
  <c r="I14" i="33"/>
  <c r="I17" i="33"/>
  <c r="I22" i="33"/>
  <c r="I24" i="32"/>
  <c r="I16" i="32"/>
  <c r="I27" i="32" l="1"/>
  <c r="I17" i="32" l="1"/>
  <c r="I20" i="32"/>
  <c r="I22" i="32"/>
  <c r="I23" i="32"/>
  <c r="I26" i="32"/>
</calcChain>
</file>

<file path=xl/sharedStrings.xml><?xml version="1.0" encoding="utf-8"?>
<sst xmlns="http://schemas.openxmlformats.org/spreadsheetml/2006/main" count="232" uniqueCount="71">
  <si>
    <t>送電線
No</t>
  </si>
  <si>
    <t>送電線名</t>
  </si>
  <si>
    <t>電圧
（kV）</t>
  </si>
  <si>
    <t>備考</t>
  </si>
  <si>
    <t>変電所
No</t>
  </si>
  <si>
    <t>変電所名</t>
  </si>
  <si>
    <t>電圧（kV）</t>
  </si>
  <si>
    <t>一次</t>
  </si>
  <si>
    <t>二次</t>
  </si>
  <si>
    <t>潮流正方向</t>
    <rPh sb="0" eb="2">
      <t>チョウリュウ</t>
    </rPh>
    <rPh sb="2" eb="3">
      <t>タダ</t>
    </rPh>
    <rPh sb="3" eb="5">
      <t>ホウコウ</t>
    </rPh>
    <phoneticPr fontId="1"/>
  </si>
  <si>
    <t>潮流（MW）</t>
    <rPh sb="0" eb="2">
      <t>チョウリュウ</t>
    </rPh>
    <phoneticPr fontId="1"/>
  </si>
  <si>
    <t>想定年度</t>
    <rPh sb="0" eb="2">
      <t>ソウテイ</t>
    </rPh>
    <rPh sb="2" eb="4">
      <t>ネンド</t>
    </rPh>
    <phoneticPr fontId="1"/>
  </si>
  <si>
    <t>想定断面</t>
    <rPh sb="0" eb="2">
      <t>ソウテイ</t>
    </rPh>
    <rPh sb="2" eb="4">
      <t>ダンメン</t>
    </rPh>
    <phoneticPr fontId="1"/>
  </si>
  <si>
    <t>送電線</t>
    <rPh sb="0" eb="3">
      <t>ソウデンセン</t>
    </rPh>
    <phoneticPr fontId="1"/>
  </si>
  <si>
    <t>変圧器</t>
    <rPh sb="0" eb="3">
      <t>ヘンアツキ</t>
    </rPh>
    <phoneticPr fontId="1"/>
  </si>
  <si>
    <t>【留意事項】</t>
    <rPh sb="1" eb="3">
      <t>リュウイ</t>
    </rPh>
    <rPh sb="3" eb="5">
      <t>ジコウ</t>
    </rPh>
    <phoneticPr fontId="1"/>
  </si>
  <si>
    <t>　　潮流値は，対象年度におけるピーク需要時の潮流を現時点で想定される条件において算出したものであり，実際の潮流値とは異なる可能性が有ります。</t>
    <phoneticPr fontId="1"/>
  </si>
  <si>
    <t>→</t>
  </si>
  <si>
    <t>夏期高需要期</t>
    <rPh sb="0" eb="2">
      <t>カキ</t>
    </rPh>
    <rPh sb="2" eb="3">
      <t>コウ</t>
    </rPh>
    <rPh sb="3" eb="6">
      <t>ジュヨウキ</t>
    </rPh>
    <phoneticPr fontId="1"/>
  </si>
  <si>
    <t>　　潮流が「－」の箇所は，第三者情報保護の観点からマスキングしています。</t>
    <rPh sb="2" eb="4">
      <t>チョウリュウ</t>
    </rPh>
    <rPh sb="9" eb="11">
      <t>カショ</t>
    </rPh>
    <rPh sb="13" eb="16">
      <t>ダイサンシャ</t>
    </rPh>
    <rPh sb="16" eb="18">
      <t>ジョウホウ</t>
    </rPh>
    <rPh sb="18" eb="20">
      <t>ホゴ</t>
    </rPh>
    <rPh sb="21" eb="23">
      <t>カンテン</t>
    </rPh>
    <phoneticPr fontId="1"/>
  </si>
  <si>
    <t>　　潮流方向は高電圧側から低電圧側に流れる方向を正としています。</t>
    <rPh sb="2" eb="4">
      <t>チョウリュウ</t>
    </rPh>
    <rPh sb="4" eb="6">
      <t>ホウコウ</t>
    </rPh>
    <rPh sb="7" eb="8">
      <t>コウ</t>
    </rPh>
    <rPh sb="8" eb="10">
      <t>デンアツ</t>
    </rPh>
    <rPh sb="10" eb="11">
      <t>ガワ</t>
    </rPh>
    <rPh sb="13" eb="14">
      <t>テイ</t>
    </rPh>
    <rPh sb="14" eb="16">
      <t>デンアツ</t>
    </rPh>
    <rPh sb="16" eb="17">
      <t>ガワ</t>
    </rPh>
    <rPh sb="18" eb="19">
      <t>ナガ</t>
    </rPh>
    <rPh sb="21" eb="23">
      <t>ホウコウ</t>
    </rPh>
    <rPh sb="24" eb="25">
      <t>セイ</t>
    </rPh>
    <phoneticPr fontId="1"/>
  </si>
  <si>
    <t>2024（第五年度）</t>
    <rPh sb="5" eb="6">
      <t>ダイ</t>
    </rPh>
    <rPh sb="6" eb="7">
      <t>ゴ</t>
    </rPh>
    <rPh sb="7" eb="8">
      <t>ネン</t>
    </rPh>
    <rPh sb="8" eb="9">
      <t>ド</t>
    </rPh>
    <phoneticPr fontId="5"/>
  </si>
  <si>
    <t>66kV</t>
  </si>
  <si>
    <t>66kV</t>
    <phoneticPr fontId="1"/>
  </si>
  <si>
    <t>66kV</t>
    <phoneticPr fontId="1"/>
  </si>
  <si>
    <t>2020（第一年度）</t>
    <rPh sb="5" eb="6">
      <t>ダイ</t>
    </rPh>
    <rPh sb="6" eb="7">
      <t>イチ</t>
    </rPh>
    <rPh sb="7" eb="8">
      <t>ネン</t>
    </rPh>
    <rPh sb="8" eb="9">
      <t>ド</t>
    </rPh>
    <phoneticPr fontId="5"/>
  </si>
  <si>
    <t>予想潮流－66kV系統　静岡県　　</t>
    <rPh sb="0" eb="2">
      <t>ヨソウ</t>
    </rPh>
    <rPh sb="2" eb="4">
      <t>チョウリュウ</t>
    </rPh>
    <rPh sb="9" eb="11">
      <t>ケイトウ</t>
    </rPh>
    <rPh sb="12" eb="14">
      <t>シズオカ</t>
    </rPh>
    <rPh sb="14" eb="15">
      <t>ケン</t>
    </rPh>
    <phoneticPr fontId="1"/>
  </si>
  <si>
    <t>静岡</t>
    <rPh sb="0" eb="2">
      <t>シズオカ</t>
    </rPh>
    <phoneticPr fontId="1"/>
  </si>
  <si>
    <t>田方</t>
    <rPh sb="0" eb="2">
      <t>タガタ</t>
    </rPh>
    <phoneticPr fontId="1"/>
  </si>
  <si>
    <t>松崎</t>
    <rPh sb="0" eb="2">
      <t>マツザキ</t>
    </rPh>
    <phoneticPr fontId="1"/>
  </si>
  <si>
    <t>田方</t>
    <rPh sb="0" eb="2">
      <t>タガタ</t>
    </rPh>
    <phoneticPr fontId="1"/>
  </si>
  <si>
    <t>下賀茂</t>
    <rPh sb="0" eb="3">
      <t>シモカモ</t>
    </rPh>
    <phoneticPr fontId="1"/>
  </si>
  <si>
    <t>下田線</t>
    <rPh sb="0" eb="2">
      <t>シモダ</t>
    </rPh>
    <rPh sb="2" eb="3">
      <t>セン</t>
    </rPh>
    <phoneticPr fontId="1"/>
  </si>
  <si>
    <t>下田</t>
    <rPh sb="0" eb="2">
      <t>シモダ</t>
    </rPh>
    <phoneticPr fontId="1"/>
  </si>
  <si>
    <t>稲取</t>
    <rPh sb="0" eb="2">
      <t>イナトリ</t>
    </rPh>
    <phoneticPr fontId="1"/>
  </si>
  <si>
    <t>白田</t>
    <rPh sb="0" eb="2">
      <t>シラタ</t>
    </rPh>
    <phoneticPr fontId="1"/>
  </si>
  <si>
    <t>八幡野</t>
    <rPh sb="0" eb="3">
      <t>ヤハタノ</t>
    </rPh>
    <phoneticPr fontId="1"/>
  </si>
  <si>
    <t>東伊豆線</t>
    <rPh sb="0" eb="3">
      <t>ヒガシイズ</t>
    </rPh>
    <rPh sb="3" eb="4">
      <t>セン</t>
    </rPh>
    <phoneticPr fontId="1"/>
  </si>
  <si>
    <t>修善寺</t>
    <rPh sb="0" eb="3">
      <t>シュゼンジ</t>
    </rPh>
    <phoneticPr fontId="1"/>
  </si>
  <si>
    <t>市山</t>
    <rPh sb="0" eb="2">
      <t>イチヤマ</t>
    </rPh>
    <phoneticPr fontId="1"/>
  </si>
  <si>
    <t>伊豆戸田</t>
    <rPh sb="0" eb="2">
      <t>イズ</t>
    </rPh>
    <rPh sb="2" eb="4">
      <t>ヘダ</t>
    </rPh>
    <phoneticPr fontId="1"/>
  </si>
  <si>
    <t>土肥</t>
    <rPh sb="0" eb="2">
      <t>トイ</t>
    </rPh>
    <phoneticPr fontId="1"/>
  </si>
  <si>
    <t>安良里</t>
    <rPh sb="0" eb="3">
      <t>アラリ</t>
    </rPh>
    <phoneticPr fontId="1"/>
  </si>
  <si>
    <t>河津</t>
    <rPh sb="0" eb="2">
      <t>カワヅ</t>
    </rPh>
    <phoneticPr fontId="1"/>
  </si>
  <si>
    <t>熱川</t>
    <rPh sb="0" eb="2">
      <t>アタガワ</t>
    </rPh>
    <phoneticPr fontId="1"/>
  </si>
  <si>
    <t>大室</t>
    <rPh sb="0" eb="2">
      <t>オオムロ</t>
    </rPh>
    <phoneticPr fontId="1"/>
  </si>
  <si>
    <t>南伊豆線</t>
    <rPh sb="0" eb="3">
      <t>ミナミイズ</t>
    </rPh>
    <rPh sb="3" eb="4">
      <t>セン</t>
    </rPh>
    <phoneticPr fontId="1"/>
  </si>
  <si>
    <t>松崎線</t>
    <rPh sb="0" eb="2">
      <t>マツザキ</t>
    </rPh>
    <rPh sb="2" eb="3">
      <t>セン</t>
    </rPh>
    <phoneticPr fontId="1"/>
  </si>
  <si>
    <t>松崎</t>
    <rPh sb="0" eb="2">
      <t>マツザキ</t>
    </rPh>
    <phoneticPr fontId="1"/>
  </si>
  <si>
    <t>下田</t>
    <rPh sb="0" eb="2">
      <t>シモダ</t>
    </rPh>
    <phoneticPr fontId="1"/>
  </si>
  <si>
    <t>南伊豆線</t>
    <rPh sb="0" eb="1">
      <t>ミナミ</t>
    </rPh>
    <rPh sb="1" eb="3">
      <t>イズ</t>
    </rPh>
    <rPh sb="3" eb="4">
      <t>セン</t>
    </rPh>
    <phoneticPr fontId="1"/>
  </si>
  <si>
    <t>配30</t>
    <rPh sb="0" eb="1">
      <t>ハイ</t>
    </rPh>
    <phoneticPr fontId="1"/>
  </si>
  <si>
    <t>配39</t>
    <rPh sb="0" eb="1">
      <t>ハイ</t>
    </rPh>
    <phoneticPr fontId="1"/>
  </si>
  <si>
    <t>配32</t>
    <rPh sb="0" eb="1">
      <t>ハイ</t>
    </rPh>
    <phoneticPr fontId="1"/>
  </si>
  <si>
    <t>配40</t>
    <rPh sb="0" eb="1">
      <t>ハイ</t>
    </rPh>
    <phoneticPr fontId="1"/>
  </si>
  <si>
    <t>配46</t>
    <rPh sb="0" eb="1">
      <t>ハイ</t>
    </rPh>
    <phoneticPr fontId="1"/>
  </si>
  <si>
    <t>配47</t>
    <rPh sb="0" eb="1">
      <t>ハイ</t>
    </rPh>
    <phoneticPr fontId="1"/>
  </si>
  <si>
    <t>配48</t>
    <rPh sb="0" eb="1">
      <t>ハイ</t>
    </rPh>
    <phoneticPr fontId="1"/>
  </si>
  <si>
    <t>配45</t>
    <rPh sb="0" eb="1">
      <t>ハイ</t>
    </rPh>
    <phoneticPr fontId="1"/>
  </si>
  <si>
    <t>配44</t>
    <rPh sb="0" eb="1">
      <t>ハイ</t>
    </rPh>
    <phoneticPr fontId="1"/>
  </si>
  <si>
    <t>配43</t>
    <rPh sb="0" eb="1">
      <t>ハイ</t>
    </rPh>
    <phoneticPr fontId="1"/>
  </si>
  <si>
    <t>配42</t>
    <rPh sb="0" eb="1">
      <t>ハイ</t>
    </rPh>
    <phoneticPr fontId="1"/>
  </si>
  <si>
    <t>配41</t>
    <rPh sb="0" eb="1">
      <t>ハイ</t>
    </rPh>
    <phoneticPr fontId="1"/>
  </si>
  <si>
    <t>配37</t>
    <rPh sb="0" eb="1">
      <t>ハイ</t>
    </rPh>
    <phoneticPr fontId="1"/>
  </si>
  <si>
    <t>配36</t>
    <rPh sb="0" eb="1">
      <t>ハイ</t>
    </rPh>
    <phoneticPr fontId="1"/>
  </si>
  <si>
    <t>24</t>
    <phoneticPr fontId="1"/>
  </si>
  <si>
    <t>30</t>
    <phoneticPr fontId="1"/>
  </si>
  <si>
    <t>26</t>
    <phoneticPr fontId="1"/>
  </si>
  <si>
    <t>28</t>
    <phoneticPr fontId="1"/>
  </si>
  <si>
    <t>28</t>
    <phoneticPr fontId="1"/>
  </si>
  <si>
    <t>26</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</si>
</sst>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12"/>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0"/>
      <color theme="1"/>
      <name val="ＭＳ 明朝"/>
      <family val="1"/>
      <charset val="128"/>
    </font>
    <font>
      <sz val="10"/>
      <color theme="1"/>
      <name val="ＭＳ Ｐゴシック"/>
      <family val="2"/>
      <charset val="128"/>
      <scheme val="minor"/>
    </font>
    <font>
      <sz val="10"/>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theme="9" tint="0.39997558519241921"/>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3">
    <xf numFmtId="0" fontId="0" fillId="0" borderId="0">
      <alignment vertical="center"/>
    </xf>
    <xf numFmtId="0" fontId="4" fillId="0" borderId="0">
      <alignment vertical="center"/>
    </xf>
    <xf numFmtId="0" fontId="4" fillId="0" borderId="0">
      <alignment vertical="center"/>
    </xf>
  </cellStyleXfs>
  <cellXfs count="51">
    <xf numFmtId="0" fontId="0" fillId="0" borderId="0" xfId="0">
      <alignment vertical="center"/>
    </xf>
    <xf numFmtId="0" fontId="2" fillId="2" borderId="1" xfId="0" applyFont="1" applyFill="1" applyBorder="1" applyAlignment="1">
      <alignment horizontal="center" vertical="center" wrapText="1"/>
    </xf>
    <xf numFmtId="0" fontId="0" fillId="0" borderId="0" xfId="0" applyFill="1">
      <alignment vertical="center"/>
    </xf>
    <xf numFmtId="0" fontId="0" fillId="0" borderId="2" xfId="0" applyFill="1" applyBorder="1" applyAlignment="1">
      <alignment horizontal="center" vertical="center"/>
    </xf>
    <xf numFmtId="0" fontId="0" fillId="0" borderId="4"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lignment vertical="center"/>
    </xf>
    <xf numFmtId="0" fontId="0" fillId="0" borderId="1" xfId="0" applyFill="1" applyBorder="1" applyAlignment="1">
      <alignment horizontal="left" vertical="center"/>
    </xf>
    <xf numFmtId="0" fontId="0" fillId="0" borderId="0" xfId="0" applyBorder="1" applyAlignment="1">
      <alignment horizontal="center" vertical="center"/>
    </xf>
    <xf numFmtId="0" fontId="0" fillId="0" borderId="0" xfId="0" applyBorder="1">
      <alignment vertical="center"/>
    </xf>
    <xf numFmtId="0" fontId="2" fillId="0" borderId="0" xfId="0" applyFont="1">
      <alignment vertical="center"/>
    </xf>
    <xf numFmtId="0" fontId="3" fillId="0" borderId="0" xfId="0" applyFont="1">
      <alignment vertical="center"/>
    </xf>
    <xf numFmtId="0" fontId="2" fillId="2" borderId="1" xfId="0" applyFont="1" applyFill="1" applyBorder="1" applyAlignment="1">
      <alignment horizontal="center" vertical="center"/>
    </xf>
    <xf numFmtId="0" fontId="0" fillId="0" borderId="1" xfId="0" applyBorder="1" applyAlignment="1">
      <alignment horizontal="center" vertical="center"/>
    </xf>
    <xf numFmtId="0" fontId="0" fillId="0" borderId="3" xfId="0" applyNumberFormat="1" applyFill="1" applyBorder="1" applyAlignment="1">
      <alignment horizontal="center" vertical="center"/>
    </xf>
    <xf numFmtId="0" fontId="0" fillId="0" borderId="1" xfId="0" applyNumberFormat="1" applyFill="1" applyBorder="1" applyAlignment="1">
      <alignment horizontal="center" vertical="center"/>
    </xf>
    <xf numFmtId="49" fontId="0" fillId="0" borderId="3" xfId="0" applyNumberFormat="1" applyFill="1" applyBorder="1" applyAlignment="1">
      <alignment horizontal="center" vertical="center"/>
    </xf>
    <xf numFmtId="0" fontId="2" fillId="2" borderId="1" xfId="0" applyFont="1" applyFill="1" applyBorder="1" applyAlignment="1">
      <alignment horizontal="center" vertical="center"/>
    </xf>
    <xf numFmtId="0" fontId="6" fillId="0" borderId="0" xfId="0" applyFont="1" applyAlignment="1">
      <alignment horizontal="justify" vertical="center"/>
    </xf>
    <xf numFmtId="1" fontId="0" fillId="0" borderId="1" xfId="0" applyNumberFormat="1" applyFill="1" applyBorder="1" applyAlignment="1">
      <alignment horizontal="center" vertical="center"/>
    </xf>
    <xf numFmtId="0" fontId="2" fillId="2" borderId="1" xfId="0" applyFont="1" applyFill="1" applyBorder="1" applyAlignment="1">
      <alignment horizontal="center"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2" fillId="2" borderId="8"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 xfId="0" applyFont="1" applyFill="1" applyBorder="1" applyAlignment="1">
      <alignment horizontal="center" vertical="center"/>
    </xf>
    <xf numFmtId="0" fontId="0" fillId="0" borderId="1" xfId="1" applyFont="1" applyBorder="1" applyAlignment="1">
      <alignment horizontal="center" vertical="center"/>
    </xf>
    <xf numFmtId="0" fontId="4" fillId="0" borderId="1" xfId="1" applyBorder="1" applyAlignment="1">
      <alignment horizontal="center" vertical="center"/>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4" fillId="0" borderId="1" xfId="2" applyFont="1" applyBorder="1" applyAlignment="1">
      <alignment horizontal="center" vertical="center"/>
    </xf>
    <xf numFmtId="0" fontId="4" fillId="0" borderId="1" xfId="2" applyBorder="1" applyAlignment="1">
      <alignment horizontal="center" vertical="center"/>
    </xf>
    <xf numFmtId="0" fontId="0" fillId="0" borderId="6" xfId="0" applyBorder="1" applyAlignment="1">
      <alignment vertical="center"/>
    </xf>
    <xf numFmtId="0" fontId="0" fillId="0" borderId="7"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7" xfId="0" applyBorder="1" applyAlignment="1">
      <alignment horizontal="center" vertical="center"/>
    </xf>
  </cellXfs>
  <cellStyles count="3">
    <cellStyle name="標準" xfId="0" builtinId="0"/>
    <cellStyle name="標準 3" xfId="1"/>
    <cellStyle name="標準 4" xfId="2"/>
  </cellStyles>
  <dxfs count="0"/>
  <tableStyles count="0" defaultTableStyle="TableStyleMedium2"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8"/>
  <sheetViews>
    <sheetView topLeftCell="B1" zoomScale="98" zoomScaleNormal="98" workbookViewId="0">
      <selection activeCell="P5" sqref="P5"/>
    </sheetView>
  </sheetViews>
  <sheetFormatPr defaultRowHeight="13.5" x14ac:dyDescent="0.15"/>
  <cols>
    <col min="1" max="1" width="6.875" hidden="1" customWidth="1"/>
    <col min="2" max="2" width="4.5" customWidth="1"/>
    <col min="3" max="4" width="10.625" customWidth="1"/>
    <col min="5" max="6" width="7.625" customWidth="1"/>
    <col min="7" max="7" width="27.625" customWidth="1"/>
    <col min="8" max="8" width="25.625" customWidth="1"/>
    <col min="9" max="9" width="8.375" customWidth="1"/>
    <col min="10" max="10" width="25.625" customWidth="1"/>
    <col min="11" max="11" width="15.375" customWidth="1"/>
    <col min="12" max="12" width="26" customWidth="1"/>
  </cols>
  <sheetData>
    <row r="1" spans="3:12" ht="27" customHeight="1" x14ac:dyDescent="0.15">
      <c r="C1" s="11" t="s">
        <v>26</v>
      </c>
    </row>
    <row r="2" spans="3:12" ht="27" customHeight="1" x14ac:dyDescent="0.15">
      <c r="C2" s="10"/>
    </row>
    <row r="3" spans="3:12" ht="22.5" customHeight="1" x14ac:dyDescent="0.15">
      <c r="C3" t="s">
        <v>15</v>
      </c>
    </row>
    <row r="4" spans="3:12" x14ac:dyDescent="0.15">
      <c r="C4" s="21" t="s">
        <v>16</v>
      </c>
    </row>
    <row r="5" spans="3:12" x14ac:dyDescent="0.15">
      <c r="C5" s="22" t="s">
        <v>19</v>
      </c>
    </row>
    <row r="7" spans="3:12" ht="26.25" customHeight="1" x14ac:dyDescent="0.15">
      <c r="C7" s="26" t="s">
        <v>11</v>
      </c>
      <c r="D7" s="26"/>
      <c r="E7" s="26"/>
      <c r="F7" s="10"/>
      <c r="G7" s="17" t="s">
        <v>12</v>
      </c>
    </row>
    <row r="8" spans="3:12" ht="26.25" customHeight="1" x14ac:dyDescent="0.15">
      <c r="C8" s="27" t="s">
        <v>25</v>
      </c>
      <c r="D8" s="28"/>
      <c r="E8" s="28"/>
      <c r="G8" s="13" t="s">
        <v>18</v>
      </c>
    </row>
    <row r="9" spans="3:12" ht="26.25" customHeight="1" x14ac:dyDescent="0.15">
      <c r="C9" s="8"/>
      <c r="D9" s="8"/>
      <c r="E9" s="8"/>
      <c r="G9" s="9"/>
    </row>
    <row r="10" spans="3:12" ht="24.75" customHeight="1" x14ac:dyDescent="0.15">
      <c r="C10" s="10" t="s">
        <v>13</v>
      </c>
    </row>
    <row r="11" spans="3:12" ht="26.25" customHeight="1" x14ac:dyDescent="0.15">
      <c r="C11" s="29" t="s">
        <v>0</v>
      </c>
      <c r="D11" s="30"/>
      <c r="E11" s="31"/>
      <c r="F11" s="35" t="s">
        <v>2</v>
      </c>
      <c r="G11" s="24" t="s">
        <v>1</v>
      </c>
      <c r="H11" s="37" t="s">
        <v>9</v>
      </c>
      <c r="I11" s="38"/>
      <c r="J11" s="39"/>
      <c r="K11" s="24" t="s">
        <v>10</v>
      </c>
      <c r="L11" s="24" t="s">
        <v>3</v>
      </c>
    </row>
    <row r="12" spans="3:12" ht="26.25" customHeight="1" x14ac:dyDescent="0.15">
      <c r="C12" s="32"/>
      <c r="D12" s="33"/>
      <c r="E12" s="34"/>
      <c r="F12" s="36"/>
      <c r="G12" s="25"/>
      <c r="H12" s="40"/>
      <c r="I12" s="41"/>
      <c r="J12" s="42"/>
      <c r="K12" s="25"/>
      <c r="L12" s="25"/>
    </row>
    <row r="13" spans="3:12" ht="26.25" customHeight="1" x14ac:dyDescent="0.15">
      <c r="C13" s="3" t="s">
        <v>27</v>
      </c>
      <c r="D13" s="4" t="s">
        <v>24</v>
      </c>
      <c r="E13" s="16" t="s">
        <v>65</v>
      </c>
      <c r="F13" s="15">
        <v>66</v>
      </c>
      <c r="G13" s="6" t="s">
        <v>37</v>
      </c>
      <c r="H13" s="3" t="s">
        <v>30</v>
      </c>
      <c r="I13" s="4" t="s">
        <v>17</v>
      </c>
      <c r="J13" s="5" t="s">
        <v>35</v>
      </c>
      <c r="K13" s="5">
        <v>41</v>
      </c>
      <c r="L13" s="7"/>
    </row>
    <row r="14" spans="3:12" ht="26.25" customHeight="1" x14ac:dyDescent="0.15">
      <c r="C14" s="3" t="s">
        <v>27</v>
      </c>
      <c r="D14" s="4" t="s">
        <v>24</v>
      </c>
      <c r="E14" s="16" t="s">
        <v>67</v>
      </c>
      <c r="F14" s="15">
        <v>66</v>
      </c>
      <c r="G14" s="6" t="s">
        <v>32</v>
      </c>
      <c r="H14" s="3" t="s">
        <v>35</v>
      </c>
      <c r="I14" s="4" t="s">
        <v>17</v>
      </c>
      <c r="J14" s="5" t="s">
        <v>33</v>
      </c>
      <c r="K14" s="5">
        <v>20</v>
      </c>
      <c r="L14" s="7"/>
    </row>
    <row r="15" spans="3:12" s="2" customFormat="1" ht="19.5" customHeight="1" x14ac:dyDescent="0.15">
      <c r="C15" s="3" t="s">
        <v>27</v>
      </c>
      <c r="D15" s="4" t="s">
        <v>24</v>
      </c>
      <c r="E15" s="16" t="s">
        <v>68</v>
      </c>
      <c r="F15" s="15">
        <v>66</v>
      </c>
      <c r="G15" s="6" t="s">
        <v>47</v>
      </c>
      <c r="H15" s="3" t="s">
        <v>28</v>
      </c>
      <c r="I15" s="4" t="s">
        <v>17</v>
      </c>
      <c r="J15" s="5" t="s">
        <v>29</v>
      </c>
      <c r="K15" s="5">
        <v>39</v>
      </c>
      <c r="L15" s="7"/>
    </row>
    <row r="16" spans="3:12" s="2" customFormat="1" ht="19.5" customHeight="1" x14ac:dyDescent="0.15">
      <c r="C16" s="3" t="s">
        <v>27</v>
      </c>
      <c r="D16" s="4" t="s">
        <v>24</v>
      </c>
      <c r="E16" s="16" t="s">
        <v>66</v>
      </c>
      <c r="F16" s="15">
        <v>66</v>
      </c>
      <c r="G16" s="6" t="s">
        <v>46</v>
      </c>
      <c r="H16" s="3" t="s">
        <v>48</v>
      </c>
      <c r="I16" s="4" t="s">
        <v>17</v>
      </c>
      <c r="J16" s="5" t="s">
        <v>49</v>
      </c>
      <c r="K16" s="5">
        <v>7</v>
      </c>
      <c r="L16" s="7"/>
    </row>
    <row r="17" s="2" customFormat="1" ht="19.5" customHeight="1" x14ac:dyDescent="0.15"/>
    <row r="18" s="2" customFormat="1" ht="19.5" customHeight="1" x14ac:dyDescent="0.15"/>
  </sheetData>
  <mergeCells count="8">
    <mergeCell ref="K11:K12"/>
    <mergeCell ref="L11:L12"/>
    <mergeCell ref="C7:E7"/>
    <mergeCell ref="C8:E8"/>
    <mergeCell ref="C11:E12"/>
    <mergeCell ref="F11:F12"/>
    <mergeCell ref="G11:G12"/>
    <mergeCell ref="H11:J12"/>
  </mergeCells>
  <phoneticPr fontId="1"/>
  <pageMargins left="0.23622047244094491" right="0.23622047244094491" top="0.74803149606299213" bottom="0.74803149606299213" header="0.31496062992125984" footer="0.31496062992125984"/>
  <pageSetup paperSize="9" scale="61" orientation="portrait" r:id="rId1"/>
  <headerFooter>
    <oddFooter>&amp;C&amp;P&amp;R2021年4月1日現在
転載禁止　東京電力パワーグリッド株式会社</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4"/>
  <sheetViews>
    <sheetView topLeftCell="B1" zoomScale="90" zoomScaleNormal="90" workbookViewId="0">
      <selection activeCell="C5" sqref="C5"/>
    </sheetView>
  </sheetViews>
  <sheetFormatPr defaultRowHeight="13.5" x14ac:dyDescent="0.15"/>
  <cols>
    <col min="1" max="1" width="2.625" hidden="1" customWidth="1"/>
    <col min="2" max="2" width="6.25" customWidth="1"/>
    <col min="3" max="4" width="10.625" customWidth="1"/>
    <col min="5" max="5" width="14.25" bestFit="1" customWidth="1"/>
    <col min="6" max="7" width="10.625" customWidth="1"/>
    <col min="8" max="8" width="25.125" customWidth="1"/>
    <col min="9" max="9" width="15.625" customWidth="1"/>
    <col min="10" max="10" width="28" customWidth="1"/>
    <col min="13" max="13" width="27.75" bestFit="1" customWidth="1"/>
  </cols>
  <sheetData>
    <row r="1" spans="3:10" ht="14.25" x14ac:dyDescent="0.15">
      <c r="C1" s="11" t="s">
        <v>26</v>
      </c>
    </row>
    <row r="2" spans="3:10" x14ac:dyDescent="0.15">
      <c r="C2" s="10"/>
    </row>
    <row r="3" spans="3:10" ht="22.5" customHeight="1" x14ac:dyDescent="0.15">
      <c r="C3" t="s">
        <v>15</v>
      </c>
    </row>
    <row r="4" spans="3:10" x14ac:dyDescent="0.15">
      <c r="C4" s="21" t="s">
        <v>16</v>
      </c>
    </row>
    <row r="5" spans="3:10" x14ac:dyDescent="0.15">
      <c r="C5" s="22" t="s">
        <v>19</v>
      </c>
    </row>
    <row r="6" spans="3:10" x14ac:dyDescent="0.15">
      <c r="C6" s="23" t="s">
        <v>20</v>
      </c>
    </row>
    <row r="8" spans="3:10" ht="26.25" customHeight="1" x14ac:dyDescent="0.15">
      <c r="C8" s="26" t="s">
        <v>11</v>
      </c>
      <c r="D8" s="26"/>
      <c r="E8" s="26"/>
      <c r="F8" s="10"/>
      <c r="G8" s="26" t="s">
        <v>12</v>
      </c>
      <c r="H8" s="26"/>
    </row>
    <row r="9" spans="3:10" ht="26.25" customHeight="1" x14ac:dyDescent="0.15">
      <c r="C9" s="27" t="s">
        <v>25</v>
      </c>
      <c r="D9" s="28"/>
      <c r="E9" s="28"/>
      <c r="G9" s="43" t="s">
        <v>18</v>
      </c>
      <c r="H9" s="44"/>
    </row>
    <row r="10" spans="3:10" ht="26.25" customHeight="1" x14ac:dyDescent="0.15">
      <c r="C10" s="8"/>
      <c r="D10" s="8"/>
      <c r="E10" s="8"/>
      <c r="G10" s="9"/>
    </row>
    <row r="11" spans="3:10" ht="24.75" customHeight="1" x14ac:dyDescent="0.15">
      <c r="C11" s="10" t="s">
        <v>14</v>
      </c>
    </row>
    <row r="12" spans="3:10" ht="26.25" customHeight="1" x14ac:dyDescent="0.15">
      <c r="C12" s="29" t="s">
        <v>4</v>
      </c>
      <c r="D12" s="45"/>
      <c r="E12" s="46"/>
      <c r="F12" s="29" t="s">
        <v>6</v>
      </c>
      <c r="G12" s="50"/>
      <c r="H12" s="24" t="s">
        <v>5</v>
      </c>
      <c r="I12" s="24" t="s">
        <v>10</v>
      </c>
      <c r="J12" s="24" t="s">
        <v>3</v>
      </c>
    </row>
    <row r="13" spans="3:10" ht="26.25" customHeight="1" x14ac:dyDescent="0.15">
      <c r="C13" s="47"/>
      <c r="D13" s="48"/>
      <c r="E13" s="49"/>
      <c r="F13" s="17" t="s">
        <v>7</v>
      </c>
      <c r="G13" s="1" t="s">
        <v>8</v>
      </c>
      <c r="H13" s="25"/>
      <c r="I13" s="25"/>
      <c r="J13" s="25"/>
    </row>
    <row r="14" spans="3:10" s="2" customFormat="1" ht="17.25" customHeight="1" x14ac:dyDescent="0.15">
      <c r="C14" s="3" t="s">
        <v>27</v>
      </c>
      <c r="D14" s="4" t="s">
        <v>22</v>
      </c>
      <c r="E14" s="14" t="s">
        <v>51</v>
      </c>
      <c r="F14" s="15">
        <v>66</v>
      </c>
      <c r="G14" s="15">
        <v>6</v>
      </c>
      <c r="H14" s="6" t="s">
        <v>38</v>
      </c>
      <c r="I14" s="19">
        <v>9</v>
      </c>
      <c r="J14" s="6"/>
    </row>
    <row r="15" spans="3:10" s="2" customFormat="1" ht="17.25" customHeight="1" x14ac:dyDescent="0.15">
      <c r="C15" s="3" t="s">
        <v>27</v>
      </c>
      <c r="D15" s="4" t="s">
        <v>22</v>
      </c>
      <c r="E15" s="14" t="s">
        <v>53</v>
      </c>
      <c r="F15" s="15">
        <v>66</v>
      </c>
      <c r="G15" s="15">
        <v>6</v>
      </c>
      <c r="H15" s="6" t="s">
        <v>40</v>
      </c>
      <c r="I15" s="19">
        <v>4</v>
      </c>
      <c r="J15" s="6"/>
    </row>
    <row r="16" spans="3:10" s="2" customFormat="1" ht="17.25" customHeight="1" x14ac:dyDescent="0.15">
      <c r="C16" s="3" t="s">
        <v>27</v>
      </c>
      <c r="D16" s="4" t="s">
        <v>22</v>
      </c>
      <c r="E16" s="14" t="s">
        <v>64</v>
      </c>
      <c r="F16" s="15">
        <v>66</v>
      </c>
      <c r="G16" s="15">
        <v>6</v>
      </c>
      <c r="H16" s="6" t="s">
        <v>45</v>
      </c>
      <c r="I16" s="19">
        <f>16-2.8-1</f>
        <v>12.2</v>
      </c>
      <c r="J16" s="6"/>
    </row>
    <row r="17" spans="3:13" s="2" customFormat="1" ht="17.25" customHeight="1" x14ac:dyDescent="0.15">
      <c r="C17" s="3" t="s">
        <v>27</v>
      </c>
      <c r="D17" s="4" t="s">
        <v>22</v>
      </c>
      <c r="E17" s="14" t="s">
        <v>63</v>
      </c>
      <c r="F17" s="15">
        <v>66</v>
      </c>
      <c r="G17" s="15">
        <v>6</v>
      </c>
      <c r="H17" s="6" t="s">
        <v>36</v>
      </c>
      <c r="I17" s="19">
        <f>8+3</f>
        <v>11</v>
      </c>
      <c r="J17" s="6"/>
    </row>
    <row r="18" spans="3:13" s="2" customFormat="1" ht="17.25" customHeight="1" x14ac:dyDescent="0.15">
      <c r="C18" s="3" t="s">
        <v>27</v>
      </c>
      <c r="D18" s="4" t="s">
        <v>22</v>
      </c>
      <c r="E18" s="14" t="s">
        <v>52</v>
      </c>
      <c r="F18" s="15">
        <v>66</v>
      </c>
      <c r="G18" s="15">
        <v>6</v>
      </c>
      <c r="H18" s="6" t="s">
        <v>39</v>
      </c>
      <c r="I18" s="19">
        <v>2</v>
      </c>
      <c r="J18" s="6"/>
    </row>
    <row r="19" spans="3:13" s="2" customFormat="1" ht="17.25" customHeight="1" x14ac:dyDescent="0.15">
      <c r="C19" s="3" t="s">
        <v>27</v>
      </c>
      <c r="D19" s="4" t="s">
        <v>22</v>
      </c>
      <c r="E19" s="14" t="s">
        <v>54</v>
      </c>
      <c r="F19" s="15">
        <v>66</v>
      </c>
      <c r="G19" s="15">
        <v>6</v>
      </c>
      <c r="H19" s="6" t="s">
        <v>41</v>
      </c>
      <c r="I19" s="19">
        <v>6</v>
      </c>
      <c r="J19" s="6"/>
    </row>
    <row r="20" spans="3:13" s="2" customFormat="1" ht="17.25" customHeight="1" x14ac:dyDescent="0.15">
      <c r="C20" s="3" t="s">
        <v>27</v>
      </c>
      <c r="D20" s="4" t="s">
        <v>22</v>
      </c>
      <c r="E20" s="14" t="s">
        <v>62</v>
      </c>
      <c r="F20" s="15">
        <v>66</v>
      </c>
      <c r="G20" s="15">
        <v>6</v>
      </c>
      <c r="H20" s="6" t="s">
        <v>44</v>
      </c>
      <c r="I20" s="19">
        <f>0-2</f>
        <v>-2</v>
      </c>
      <c r="J20" s="6"/>
    </row>
    <row r="21" spans="3:13" s="2" customFormat="1" ht="17.25" customHeight="1" x14ac:dyDescent="0.15">
      <c r="C21" s="3" t="s">
        <v>27</v>
      </c>
      <c r="D21" s="4" t="s">
        <v>22</v>
      </c>
      <c r="E21" s="14" t="s">
        <v>61</v>
      </c>
      <c r="F21" s="15">
        <v>66</v>
      </c>
      <c r="G21" s="15">
        <v>6</v>
      </c>
      <c r="H21" s="6" t="s">
        <v>35</v>
      </c>
      <c r="I21" s="19">
        <v>-1</v>
      </c>
      <c r="J21" s="6"/>
    </row>
    <row r="22" spans="3:13" s="2" customFormat="1" ht="17.25" customHeight="1" x14ac:dyDescent="0.15">
      <c r="C22" s="3" t="s">
        <v>27</v>
      </c>
      <c r="D22" s="4" t="s">
        <v>22</v>
      </c>
      <c r="E22" s="14" t="s">
        <v>60</v>
      </c>
      <c r="F22" s="15">
        <v>66</v>
      </c>
      <c r="G22" s="15">
        <v>6</v>
      </c>
      <c r="H22" s="6" t="s">
        <v>34</v>
      </c>
      <c r="I22" s="19">
        <f>7+1</f>
        <v>8</v>
      </c>
      <c r="J22" s="6"/>
    </row>
    <row r="23" spans="3:13" s="2" customFormat="1" ht="17.25" customHeight="1" x14ac:dyDescent="0.15">
      <c r="C23" s="3" t="s">
        <v>27</v>
      </c>
      <c r="D23" s="4" t="s">
        <v>22</v>
      </c>
      <c r="E23" s="14" t="s">
        <v>59</v>
      </c>
      <c r="F23" s="15">
        <v>66</v>
      </c>
      <c r="G23" s="15">
        <v>6</v>
      </c>
      <c r="H23" s="6" t="s">
        <v>43</v>
      </c>
      <c r="I23" s="19">
        <f>3+0.5-0.1-5.5</f>
        <v>-2.1</v>
      </c>
      <c r="J23" s="6"/>
    </row>
    <row r="24" spans="3:13" s="2" customFormat="1" ht="17.25" customHeight="1" x14ac:dyDescent="0.15">
      <c r="C24" s="3" t="s">
        <v>27</v>
      </c>
      <c r="D24" s="4" t="s">
        <v>22</v>
      </c>
      <c r="E24" s="14" t="s">
        <v>58</v>
      </c>
      <c r="F24" s="15">
        <v>66</v>
      </c>
      <c r="G24" s="15">
        <v>6</v>
      </c>
      <c r="H24" s="6" t="s">
        <v>33</v>
      </c>
      <c r="I24" s="19">
        <f>22+0.6-1</f>
        <v>21.6</v>
      </c>
      <c r="J24" s="6"/>
    </row>
    <row r="25" spans="3:13" s="2" customFormat="1" ht="17.25" customHeight="1" x14ac:dyDescent="0.15">
      <c r="C25" s="3" t="s">
        <v>27</v>
      </c>
      <c r="D25" s="4" t="s">
        <v>22</v>
      </c>
      <c r="E25" s="14" t="s">
        <v>55</v>
      </c>
      <c r="F25" s="15">
        <v>66</v>
      </c>
      <c r="G25" s="15">
        <v>6</v>
      </c>
      <c r="H25" s="6" t="s">
        <v>42</v>
      </c>
      <c r="I25" s="19">
        <v>3</v>
      </c>
      <c r="J25" s="6"/>
      <c r="M25" s="18"/>
    </row>
    <row r="26" spans="3:13" s="2" customFormat="1" ht="17.25" customHeight="1" x14ac:dyDescent="0.15">
      <c r="C26" s="3" t="s">
        <v>27</v>
      </c>
      <c r="D26" s="4" t="s">
        <v>22</v>
      </c>
      <c r="E26" s="14" t="s">
        <v>56</v>
      </c>
      <c r="F26" s="15">
        <v>66</v>
      </c>
      <c r="G26" s="15">
        <v>6</v>
      </c>
      <c r="H26" s="6" t="s">
        <v>29</v>
      </c>
      <c r="I26" s="19">
        <f>8-5.2</f>
        <v>2.8</v>
      </c>
      <c r="J26" s="6"/>
      <c r="M26" s="18"/>
    </row>
    <row r="27" spans="3:13" s="2" customFormat="1" ht="17.25" customHeight="1" x14ac:dyDescent="0.15">
      <c r="C27" s="3" t="s">
        <v>27</v>
      </c>
      <c r="D27" s="4" t="s">
        <v>22</v>
      </c>
      <c r="E27" s="14" t="s">
        <v>57</v>
      </c>
      <c r="F27" s="15">
        <v>66</v>
      </c>
      <c r="G27" s="15">
        <v>6</v>
      </c>
      <c r="H27" s="6" t="s">
        <v>31</v>
      </c>
      <c r="I27" s="19">
        <f>6-1.2</f>
        <v>4.8</v>
      </c>
      <c r="J27" s="6"/>
    </row>
    <row r="28" spans="3:13" s="2" customFormat="1" ht="17.25" customHeight="1" x14ac:dyDescent="0.15"/>
    <row r="29" spans="3:13" s="2" customFormat="1" ht="17.25" customHeight="1" x14ac:dyDescent="0.15"/>
    <row r="30" spans="3:13" s="2" customFormat="1" ht="17.25" customHeight="1" x14ac:dyDescent="0.15"/>
    <row r="31" spans="3:13" s="2" customFormat="1" ht="17.25" customHeight="1" x14ac:dyDescent="0.15"/>
    <row r="32" spans="3:13" s="2" customFormat="1" ht="17.25" customHeight="1" x14ac:dyDescent="0.15"/>
    <row r="33" s="2" customFormat="1" ht="17.25" customHeight="1" x14ac:dyDescent="0.15"/>
    <row r="34" s="2" customFormat="1" ht="17.25" customHeight="1" x14ac:dyDescent="0.15"/>
  </sheetData>
  <mergeCells count="9">
    <mergeCell ref="I12:I13"/>
    <mergeCell ref="J12:J13"/>
    <mergeCell ref="C8:E8"/>
    <mergeCell ref="G8:H8"/>
    <mergeCell ref="C9:E9"/>
    <mergeCell ref="G9:H9"/>
    <mergeCell ref="C12:E13"/>
    <mergeCell ref="F12:G12"/>
    <mergeCell ref="H12:H13"/>
  </mergeCells>
  <phoneticPr fontId="1"/>
  <pageMargins left="0.23622047244094491" right="0.23622047244094491" top="0.74803149606299213" bottom="0.74803149606299213" header="0.31496062992125984" footer="0.31496062992125984"/>
  <pageSetup paperSize="9" scale="80" orientation="portrait" r:id="rId1"/>
  <headerFooter>
    <oddFooter>&amp;C&amp;P&amp;R2021年4月1日現在
転載禁止　東京電力パワーグリッド株式会社</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8"/>
  <sheetViews>
    <sheetView topLeftCell="B1" zoomScale="98" zoomScaleNormal="98" workbookViewId="0">
      <selection activeCell="C4" sqref="C4:C5"/>
    </sheetView>
  </sheetViews>
  <sheetFormatPr defaultRowHeight="13.5" x14ac:dyDescent="0.15"/>
  <cols>
    <col min="1" max="1" width="6.875" hidden="1" customWidth="1"/>
    <col min="2" max="2" width="4.5" customWidth="1"/>
    <col min="3" max="4" width="10.625" customWidth="1"/>
    <col min="5" max="6" width="7.625" customWidth="1"/>
    <col min="7" max="7" width="27.625" customWidth="1"/>
    <col min="8" max="8" width="25.625" customWidth="1"/>
    <col min="9" max="9" width="8.375" customWidth="1"/>
    <col min="10" max="10" width="25.625" customWidth="1"/>
    <col min="11" max="11" width="15.375" customWidth="1"/>
    <col min="12" max="12" width="26" customWidth="1"/>
  </cols>
  <sheetData>
    <row r="1" spans="3:12" ht="27" customHeight="1" x14ac:dyDescent="0.15">
      <c r="C1" s="11" t="s">
        <v>26</v>
      </c>
    </row>
    <row r="2" spans="3:12" ht="27" customHeight="1" x14ac:dyDescent="0.15">
      <c r="C2" s="10"/>
    </row>
    <row r="3" spans="3:12" ht="22.5" customHeight="1" x14ac:dyDescent="0.15">
      <c r="C3" t="s">
        <v>15</v>
      </c>
    </row>
    <row r="4" spans="3:12" x14ac:dyDescent="0.15">
      <c r="C4" s="21" t="s">
        <v>16</v>
      </c>
    </row>
    <row r="5" spans="3:12" x14ac:dyDescent="0.15">
      <c r="C5" s="22" t="s">
        <v>19</v>
      </c>
    </row>
    <row r="7" spans="3:12" ht="26.25" customHeight="1" x14ac:dyDescent="0.15">
      <c r="C7" s="26" t="s">
        <v>11</v>
      </c>
      <c r="D7" s="26"/>
      <c r="E7" s="26"/>
      <c r="F7" s="10"/>
      <c r="G7" s="12" t="s">
        <v>12</v>
      </c>
    </row>
    <row r="8" spans="3:12" ht="26.25" customHeight="1" x14ac:dyDescent="0.15">
      <c r="C8" s="27" t="s">
        <v>21</v>
      </c>
      <c r="D8" s="28"/>
      <c r="E8" s="28"/>
      <c r="G8" s="13" t="s">
        <v>18</v>
      </c>
    </row>
    <row r="9" spans="3:12" ht="26.25" customHeight="1" x14ac:dyDescent="0.15">
      <c r="C9" s="8"/>
      <c r="D9" s="8"/>
      <c r="E9" s="8"/>
      <c r="G9" s="9"/>
    </row>
    <row r="10" spans="3:12" ht="24.75" customHeight="1" x14ac:dyDescent="0.15">
      <c r="C10" s="10" t="s">
        <v>13</v>
      </c>
    </row>
    <row r="11" spans="3:12" ht="26.25" customHeight="1" x14ac:dyDescent="0.15">
      <c r="C11" s="29" t="s">
        <v>0</v>
      </c>
      <c r="D11" s="30"/>
      <c r="E11" s="31"/>
      <c r="F11" s="35" t="s">
        <v>2</v>
      </c>
      <c r="G11" s="24" t="s">
        <v>1</v>
      </c>
      <c r="H11" s="37" t="s">
        <v>9</v>
      </c>
      <c r="I11" s="38"/>
      <c r="J11" s="39"/>
      <c r="K11" s="24" t="s">
        <v>10</v>
      </c>
      <c r="L11" s="24" t="s">
        <v>3</v>
      </c>
    </row>
    <row r="12" spans="3:12" ht="26.25" customHeight="1" x14ac:dyDescent="0.15">
      <c r="C12" s="32"/>
      <c r="D12" s="33"/>
      <c r="E12" s="34"/>
      <c r="F12" s="36"/>
      <c r="G12" s="25"/>
      <c r="H12" s="40"/>
      <c r="I12" s="41"/>
      <c r="J12" s="42"/>
      <c r="K12" s="25"/>
      <c r="L12" s="25"/>
    </row>
    <row r="13" spans="3:12" ht="26.25" customHeight="1" x14ac:dyDescent="0.15">
      <c r="C13" s="3" t="s">
        <v>27</v>
      </c>
      <c r="D13" s="4" t="s">
        <v>23</v>
      </c>
      <c r="E13" s="16" t="s">
        <v>65</v>
      </c>
      <c r="F13" s="15">
        <v>66</v>
      </c>
      <c r="G13" s="6" t="s">
        <v>37</v>
      </c>
      <c r="H13" s="3" t="s">
        <v>30</v>
      </c>
      <c r="I13" s="4" t="s">
        <v>17</v>
      </c>
      <c r="J13" s="5" t="s">
        <v>35</v>
      </c>
      <c r="K13" s="5">
        <v>18</v>
      </c>
      <c r="L13" s="7"/>
    </row>
    <row r="14" spans="3:12" ht="26.25" customHeight="1" x14ac:dyDescent="0.15">
      <c r="C14" s="3" t="s">
        <v>27</v>
      </c>
      <c r="D14" s="4" t="s">
        <v>23</v>
      </c>
      <c r="E14" s="16" t="s">
        <v>70</v>
      </c>
      <c r="F14" s="15">
        <v>66</v>
      </c>
      <c r="G14" s="6" t="s">
        <v>32</v>
      </c>
      <c r="H14" s="3" t="s">
        <v>35</v>
      </c>
      <c r="I14" s="4" t="s">
        <v>17</v>
      </c>
      <c r="J14" s="5" t="s">
        <v>33</v>
      </c>
      <c r="K14" s="5">
        <v>11</v>
      </c>
      <c r="L14" s="7"/>
    </row>
    <row r="15" spans="3:12" s="2" customFormat="1" ht="19.5" customHeight="1" x14ac:dyDescent="0.15">
      <c r="C15" s="3" t="s">
        <v>27</v>
      </c>
      <c r="D15" s="4" t="s">
        <v>23</v>
      </c>
      <c r="E15" s="16" t="s">
        <v>69</v>
      </c>
      <c r="F15" s="15">
        <v>66</v>
      </c>
      <c r="G15" s="6" t="s">
        <v>47</v>
      </c>
      <c r="H15" s="3" t="s">
        <v>28</v>
      </c>
      <c r="I15" s="4" t="s">
        <v>17</v>
      </c>
      <c r="J15" s="5" t="s">
        <v>29</v>
      </c>
      <c r="K15" s="5">
        <v>23</v>
      </c>
      <c r="L15" s="7"/>
    </row>
    <row r="16" spans="3:12" s="2" customFormat="1" ht="19.5" customHeight="1" x14ac:dyDescent="0.15">
      <c r="C16" s="3" t="s">
        <v>27</v>
      </c>
      <c r="D16" s="4" t="s">
        <v>23</v>
      </c>
      <c r="E16" s="16" t="s">
        <v>66</v>
      </c>
      <c r="F16" s="15">
        <v>66</v>
      </c>
      <c r="G16" s="6" t="s">
        <v>50</v>
      </c>
      <c r="H16" s="3" t="s">
        <v>29</v>
      </c>
      <c r="I16" s="4" t="s">
        <v>17</v>
      </c>
      <c r="J16" s="5" t="s">
        <v>33</v>
      </c>
      <c r="K16" s="5">
        <v>9</v>
      </c>
      <c r="L16" s="7"/>
    </row>
    <row r="17" s="2" customFormat="1" ht="19.5" customHeight="1" x14ac:dyDescent="0.15"/>
    <row r="18" s="2" customFormat="1" ht="19.5" customHeight="1" x14ac:dyDescent="0.15"/>
  </sheetData>
  <mergeCells count="8">
    <mergeCell ref="K11:K12"/>
    <mergeCell ref="L11:L12"/>
    <mergeCell ref="C7:E7"/>
    <mergeCell ref="C8:E8"/>
    <mergeCell ref="C11:E12"/>
    <mergeCell ref="F11:F12"/>
    <mergeCell ref="G11:G12"/>
    <mergeCell ref="H11:J12"/>
  </mergeCells>
  <phoneticPr fontId="1"/>
  <pageMargins left="0.23622047244094491" right="0.23622047244094491" top="0.74803149606299213" bottom="0.74803149606299213" header="0.31496062992125984" footer="0.31496062992125984"/>
  <pageSetup paperSize="9" scale="61" orientation="portrait" r:id="rId1"/>
  <headerFooter>
    <oddFooter>&amp;C&amp;P&amp;R2021年4月1日現在
転載禁止　東京電力パワーグリッド株式会社</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4"/>
  <sheetViews>
    <sheetView tabSelected="1" topLeftCell="B1" zoomScale="90" zoomScaleNormal="90" workbookViewId="0">
      <selection activeCell="Q9" sqref="Q9"/>
    </sheetView>
  </sheetViews>
  <sheetFormatPr defaultRowHeight="13.5" x14ac:dyDescent="0.15"/>
  <cols>
    <col min="1" max="1" width="2.625" hidden="1" customWidth="1"/>
    <col min="2" max="2" width="6.25" customWidth="1"/>
    <col min="3" max="4" width="10.625" customWidth="1"/>
    <col min="5" max="5" width="14.25" bestFit="1" customWidth="1"/>
    <col min="6" max="7" width="10.625" customWidth="1"/>
    <col min="8" max="8" width="24.625" customWidth="1"/>
    <col min="9" max="9" width="15.625" customWidth="1"/>
    <col min="10" max="10" width="27.75" customWidth="1"/>
  </cols>
  <sheetData>
    <row r="1" spans="3:10" ht="14.25" x14ac:dyDescent="0.15">
      <c r="C1" s="11" t="s">
        <v>26</v>
      </c>
    </row>
    <row r="2" spans="3:10" x14ac:dyDescent="0.15">
      <c r="C2" s="10"/>
    </row>
    <row r="3" spans="3:10" ht="22.5" customHeight="1" x14ac:dyDescent="0.15">
      <c r="C3" t="s">
        <v>15</v>
      </c>
    </row>
    <row r="4" spans="3:10" x14ac:dyDescent="0.15">
      <c r="C4" s="21" t="s">
        <v>16</v>
      </c>
    </row>
    <row r="5" spans="3:10" x14ac:dyDescent="0.15">
      <c r="C5" s="22" t="s">
        <v>19</v>
      </c>
    </row>
    <row r="6" spans="3:10" x14ac:dyDescent="0.15">
      <c r="C6" s="23" t="s">
        <v>20</v>
      </c>
    </row>
    <row r="8" spans="3:10" ht="26.25" customHeight="1" x14ac:dyDescent="0.15">
      <c r="C8" s="26" t="s">
        <v>11</v>
      </c>
      <c r="D8" s="26"/>
      <c r="E8" s="26"/>
      <c r="F8" s="10"/>
      <c r="G8" s="26" t="s">
        <v>12</v>
      </c>
      <c r="H8" s="26"/>
    </row>
    <row r="9" spans="3:10" ht="26.25" customHeight="1" x14ac:dyDescent="0.15">
      <c r="C9" s="27" t="s">
        <v>21</v>
      </c>
      <c r="D9" s="28"/>
      <c r="E9" s="28"/>
      <c r="G9" s="43" t="s">
        <v>18</v>
      </c>
      <c r="H9" s="44"/>
    </row>
    <row r="10" spans="3:10" ht="26.25" customHeight="1" x14ac:dyDescent="0.15">
      <c r="C10" s="8"/>
      <c r="D10" s="8"/>
      <c r="E10" s="8"/>
      <c r="G10" s="9"/>
    </row>
    <row r="11" spans="3:10" ht="24.75" customHeight="1" x14ac:dyDescent="0.15">
      <c r="C11" s="10" t="s">
        <v>14</v>
      </c>
    </row>
    <row r="12" spans="3:10" ht="26.25" customHeight="1" x14ac:dyDescent="0.15">
      <c r="C12" s="29" t="s">
        <v>4</v>
      </c>
      <c r="D12" s="45"/>
      <c r="E12" s="46"/>
      <c r="F12" s="29" t="s">
        <v>6</v>
      </c>
      <c r="G12" s="50"/>
      <c r="H12" s="24" t="s">
        <v>5</v>
      </c>
      <c r="I12" s="24" t="s">
        <v>10</v>
      </c>
      <c r="J12" s="24" t="s">
        <v>3</v>
      </c>
    </row>
    <row r="13" spans="3:10" ht="26.25" customHeight="1" x14ac:dyDescent="0.15">
      <c r="C13" s="47"/>
      <c r="D13" s="48"/>
      <c r="E13" s="49"/>
      <c r="F13" s="20" t="s">
        <v>7</v>
      </c>
      <c r="G13" s="1" t="s">
        <v>8</v>
      </c>
      <c r="H13" s="25"/>
      <c r="I13" s="25"/>
      <c r="J13" s="25"/>
    </row>
    <row r="14" spans="3:10" ht="18" customHeight="1" x14ac:dyDescent="0.15">
      <c r="C14" s="3" t="s">
        <v>27</v>
      </c>
      <c r="D14" s="4" t="s">
        <v>22</v>
      </c>
      <c r="E14" s="14" t="s">
        <v>51</v>
      </c>
      <c r="F14" s="15">
        <v>66</v>
      </c>
      <c r="G14" s="15">
        <v>6</v>
      </c>
      <c r="H14" s="6" t="s">
        <v>38</v>
      </c>
      <c r="I14" s="19">
        <f>8-2</f>
        <v>6</v>
      </c>
      <c r="J14" s="6"/>
    </row>
    <row r="15" spans="3:10" ht="18" customHeight="1" x14ac:dyDescent="0.15">
      <c r="C15" s="3" t="s">
        <v>27</v>
      </c>
      <c r="D15" s="4" t="s">
        <v>22</v>
      </c>
      <c r="E15" s="14" t="s">
        <v>53</v>
      </c>
      <c r="F15" s="15">
        <v>66</v>
      </c>
      <c r="G15" s="15">
        <v>6</v>
      </c>
      <c r="H15" s="6" t="s">
        <v>40</v>
      </c>
      <c r="I15" s="19">
        <v>4</v>
      </c>
      <c r="J15" s="6"/>
    </row>
    <row r="16" spans="3:10" ht="18" customHeight="1" x14ac:dyDescent="0.15">
      <c r="C16" s="3" t="s">
        <v>27</v>
      </c>
      <c r="D16" s="4" t="s">
        <v>22</v>
      </c>
      <c r="E16" s="14" t="s">
        <v>64</v>
      </c>
      <c r="F16" s="15">
        <v>66</v>
      </c>
      <c r="G16" s="15">
        <v>6</v>
      </c>
      <c r="H16" s="6" t="s">
        <v>45</v>
      </c>
      <c r="I16" s="19">
        <f>14-2-9-4</f>
        <v>-1</v>
      </c>
      <c r="J16" s="6"/>
    </row>
    <row r="17" spans="3:10" ht="18" customHeight="1" x14ac:dyDescent="0.15">
      <c r="C17" s="3" t="s">
        <v>27</v>
      </c>
      <c r="D17" s="4" t="s">
        <v>22</v>
      </c>
      <c r="E17" s="14" t="s">
        <v>63</v>
      </c>
      <c r="F17" s="15">
        <v>66</v>
      </c>
      <c r="G17" s="15">
        <v>6</v>
      </c>
      <c r="H17" s="6" t="s">
        <v>36</v>
      </c>
      <c r="I17" s="19">
        <f>7+3</f>
        <v>10</v>
      </c>
      <c r="J17" s="6"/>
    </row>
    <row r="18" spans="3:10" ht="18" customHeight="1" x14ac:dyDescent="0.15">
      <c r="C18" s="3" t="s">
        <v>27</v>
      </c>
      <c r="D18" s="4" t="s">
        <v>22</v>
      </c>
      <c r="E18" s="14" t="s">
        <v>52</v>
      </c>
      <c r="F18" s="15">
        <v>66</v>
      </c>
      <c r="G18" s="15">
        <v>6</v>
      </c>
      <c r="H18" s="6" t="s">
        <v>39</v>
      </c>
      <c r="I18" s="19">
        <v>1</v>
      </c>
      <c r="J18" s="6"/>
    </row>
    <row r="19" spans="3:10" ht="18" customHeight="1" x14ac:dyDescent="0.15">
      <c r="C19" s="3" t="s">
        <v>27</v>
      </c>
      <c r="D19" s="4" t="s">
        <v>22</v>
      </c>
      <c r="E19" s="14" t="s">
        <v>54</v>
      </c>
      <c r="F19" s="15">
        <v>66</v>
      </c>
      <c r="G19" s="15">
        <v>6</v>
      </c>
      <c r="H19" s="6" t="s">
        <v>41</v>
      </c>
      <c r="I19" s="19">
        <v>5</v>
      </c>
      <c r="J19" s="6"/>
    </row>
    <row r="20" spans="3:10" ht="18" customHeight="1" x14ac:dyDescent="0.15">
      <c r="C20" s="3" t="s">
        <v>27</v>
      </c>
      <c r="D20" s="4" t="s">
        <v>22</v>
      </c>
      <c r="E20" s="14" t="s">
        <v>62</v>
      </c>
      <c r="F20" s="15">
        <v>66</v>
      </c>
      <c r="G20" s="15">
        <v>6</v>
      </c>
      <c r="H20" s="6" t="s">
        <v>44</v>
      </c>
      <c r="I20" s="19">
        <f>-1-1</f>
        <v>-2</v>
      </c>
      <c r="J20" s="6"/>
    </row>
    <row r="21" spans="3:10" ht="18" customHeight="1" x14ac:dyDescent="0.15">
      <c r="C21" s="3" t="s">
        <v>27</v>
      </c>
      <c r="D21" s="4" t="s">
        <v>22</v>
      </c>
      <c r="E21" s="14" t="s">
        <v>61</v>
      </c>
      <c r="F21" s="15">
        <v>66</v>
      </c>
      <c r="G21" s="15">
        <v>6</v>
      </c>
      <c r="H21" s="6" t="s">
        <v>35</v>
      </c>
      <c r="I21" s="19">
        <v>-1</v>
      </c>
      <c r="J21" s="6"/>
    </row>
    <row r="22" spans="3:10" ht="18" customHeight="1" x14ac:dyDescent="0.15">
      <c r="C22" s="3" t="s">
        <v>27</v>
      </c>
      <c r="D22" s="4" t="s">
        <v>22</v>
      </c>
      <c r="E22" s="14" t="s">
        <v>60</v>
      </c>
      <c r="F22" s="15">
        <v>66</v>
      </c>
      <c r="G22" s="15">
        <v>6</v>
      </c>
      <c r="H22" s="6" t="s">
        <v>34</v>
      </c>
      <c r="I22" s="19">
        <f>9+0.6</f>
        <v>9.6</v>
      </c>
      <c r="J22" s="6"/>
    </row>
    <row r="23" spans="3:10" ht="18" customHeight="1" x14ac:dyDescent="0.15">
      <c r="C23" s="3" t="s">
        <v>27</v>
      </c>
      <c r="D23" s="4" t="s">
        <v>22</v>
      </c>
      <c r="E23" s="14" t="s">
        <v>59</v>
      </c>
      <c r="F23" s="15">
        <v>66</v>
      </c>
      <c r="G23" s="15">
        <v>6</v>
      </c>
      <c r="H23" s="6" t="s">
        <v>43</v>
      </c>
      <c r="I23" s="19">
        <f>2+1-0.1-4-6</f>
        <v>-7.1</v>
      </c>
      <c r="J23" s="6"/>
    </row>
    <row r="24" spans="3:10" ht="18" customHeight="1" x14ac:dyDescent="0.15">
      <c r="C24" s="3" t="s">
        <v>27</v>
      </c>
      <c r="D24" s="4" t="s">
        <v>22</v>
      </c>
      <c r="E24" s="14" t="s">
        <v>58</v>
      </c>
      <c r="F24" s="15">
        <v>66</v>
      </c>
      <c r="G24" s="15">
        <v>6</v>
      </c>
      <c r="H24" s="6" t="s">
        <v>33</v>
      </c>
      <c r="I24" s="19">
        <f>20+0.6-2</f>
        <v>18.600000000000001</v>
      </c>
      <c r="J24" s="6"/>
    </row>
    <row r="25" spans="3:10" s="2" customFormat="1" ht="17.25" customHeight="1" x14ac:dyDescent="0.15">
      <c r="C25" s="3" t="s">
        <v>27</v>
      </c>
      <c r="D25" s="4" t="s">
        <v>22</v>
      </c>
      <c r="E25" s="14" t="s">
        <v>55</v>
      </c>
      <c r="F25" s="15">
        <v>66</v>
      </c>
      <c r="G25" s="15">
        <v>6</v>
      </c>
      <c r="H25" s="6" t="s">
        <v>42</v>
      </c>
      <c r="I25" s="19">
        <v>3</v>
      </c>
      <c r="J25" s="6"/>
    </row>
    <row r="26" spans="3:10" s="2" customFormat="1" ht="17.25" customHeight="1" x14ac:dyDescent="0.15">
      <c r="C26" s="3" t="s">
        <v>27</v>
      </c>
      <c r="D26" s="4" t="s">
        <v>22</v>
      </c>
      <c r="E26" s="14" t="s">
        <v>56</v>
      </c>
      <c r="F26" s="15">
        <v>66</v>
      </c>
      <c r="G26" s="15">
        <v>6</v>
      </c>
      <c r="H26" s="6" t="s">
        <v>29</v>
      </c>
      <c r="I26" s="19">
        <f>7-3-2-2-3</f>
        <v>-3</v>
      </c>
      <c r="J26" s="6"/>
    </row>
    <row r="27" spans="3:10" s="2" customFormat="1" ht="17.25" customHeight="1" x14ac:dyDescent="0.15">
      <c r="C27" s="3" t="s">
        <v>27</v>
      </c>
      <c r="D27" s="4" t="s">
        <v>22</v>
      </c>
      <c r="E27" s="14" t="s">
        <v>57</v>
      </c>
      <c r="F27" s="15">
        <v>66</v>
      </c>
      <c r="G27" s="15">
        <v>6</v>
      </c>
      <c r="H27" s="6" t="s">
        <v>31</v>
      </c>
      <c r="I27" s="19">
        <f>5-0-4-4</f>
        <v>-3</v>
      </c>
      <c r="J27" s="6"/>
    </row>
    <row r="28" spans="3:10" s="2" customFormat="1" ht="17.25" customHeight="1" x14ac:dyDescent="0.15"/>
    <row r="29" spans="3:10" s="2" customFormat="1" ht="17.25" customHeight="1" x14ac:dyDescent="0.15"/>
    <row r="30" spans="3:10" s="2" customFormat="1" ht="17.25" customHeight="1" x14ac:dyDescent="0.15"/>
    <row r="31" spans="3:10" s="2" customFormat="1" ht="17.25" customHeight="1" x14ac:dyDescent="0.15"/>
    <row r="32" spans="3:10" s="2" customFormat="1" ht="17.25" customHeight="1" x14ac:dyDescent="0.15"/>
    <row r="33" s="2" customFormat="1" ht="17.25" customHeight="1" x14ac:dyDescent="0.15"/>
    <row r="34" s="2" customFormat="1" ht="17.25" customHeight="1" x14ac:dyDescent="0.15"/>
  </sheetData>
  <mergeCells count="9">
    <mergeCell ref="I12:I13"/>
    <mergeCell ref="J12:J13"/>
    <mergeCell ref="C8:E8"/>
    <mergeCell ref="G8:H8"/>
    <mergeCell ref="C9:E9"/>
    <mergeCell ref="G9:H9"/>
    <mergeCell ref="C12:E13"/>
    <mergeCell ref="F12:G12"/>
    <mergeCell ref="H12:H13"/>
  </mergeCells>
  <phoneticPr fontId="1"/>
  <pageMargins left="0.23622047244094491" right="0.23622047244094491" top="0.74803149606299213" bottom="0.74803149606299213" header="0.31496062992125984" footer="0.31496062992125984"/>
  <pageSetup paperSize="9" scale="81" orientation="portrait" r:id="rId1"/>
  <headerFooter>
    <oddFooter>&amp;C&amp;P&amp;R2021年4月1日現在
転載禁止　東京電力パワーグリッド株式会社</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静岡　送電線 2020</vt:lpstr>
      <vt:lpstr>静岡　変電所 2020</vt:lpstr>
      <vt:lpstr>静岡　送電線 2024</vt:lpstr>
      <vt:lpstr>静岡　変電所 2024</vt:lpstr>
      <vt:lpstr>'静岡　送電線 2020'!Print_Area</vt:lpstr>
      <vt:lpstr>'静岡　送電線 2024'!Print_Area</vt:lpstr>
      <vt:lpstr>'静岡　変電所 2020'!Print_Area</vt:lpstr>
      <vt:lpstr>'静岡　変電所 2024'!Print_Area</vt:lpstr>
      <vt:lpstr>'静岡　送電線 2020'!Print_Titles</vt:lpstr>
      <vt:lpstr>'静岡　送電線 2024'!Print_Titles</vt:lpstr>
      <vt:lpstr>'静岡　変電所 2020'!Print_Titles</vt:lpstr>
      <vt:lpstr>'静岡　変電所 2024'!Print_Titles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松本康男</dc:creator>
  <cp:lastModifiedBy>T1134873</cp:lastModifiedBy>
  <cp:lastPrinted>2021-03-30T07:21:51Z</cp:lastPrinted>
  <dcterms:created xsi:type="dcterms:W3CDTF">2018-08-16T01:00:13Z</dcterms:created>
  <dcterms:modified xsi:type="dcterms:W3CDTF">2021-03-31T01:47:42Z</dcterms:modified>
</cp:coreProperties>
</file>